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0a8e6a1276fe7b/Desktop/PhD Program/EM/"/>
    </mc:Choice>
  </mc:AlternateContent>
  <xr:revisionPtr revIDLastSave="15" documentId="8_{FFBA3C43-FB45-4BFF-8C73-CA2BA90F985D}" xr6:coauthVersionLast="47" xr6:coauthVersionMax="47" xr10:uidLastSave="{52584F53-7159-4FCB-8529-5741CF601AFD}"/>
  <bookViews>
    <workbookView xWindow="-98" yWindow="-98" windowWidth="20715" windowHeight="13155" xr2:uid="{E7CA3371-39FB-483B-BBE0-876F866882A3}"/>
  </bookViews>
  <sheets>
    <sheet name="Sheet1" sheetId="1" r:id="rId1"/>
  </sheets>
  <definedNames>
    <definedName name="_xlnm._FilterDatabase" localSheetId="0" hidden="1">Sheet1!$C$4:$D$58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1" i="1" l="1"/>
  <c r="I88" i="1"/>
  <c r="G80" i="1"/>
  <c r="G104" i="1"/>
  <c r="H104" i="1"/>
  <c r="I104" i="1"/>
  <c r="J104" i="1"/>
  <c r="K104" i="1"/>
  <c r="K103" i="1"/>
  <c r="J103" i="1"/>
  <c r="I103" i="1"/>
  <c r="H103" i="1"/>
  <c r="G103" i="1"/>
  <c r="K102" i="1"/>
  <c r="J102" i="1"/>
  <c r="I102" i="1"/>
  <c r="H102" i="1"/>
  <c r="G102" i="1"/>
  <c r="K101" i="1"/>
  <c r="J101" i="1"/>
  <c r="I101" i="1"/>
  <c r="H101" i="1"/>
  <c r="G101" i="1"/>
  <c r="K100" i="1"/>
  <c r="J100" i="1"/>
  <c r="I100" i="1"/>
  <c r="H100" i="1"/>
  <c r="G100" i="1"/>
  <c r="G99" i="1"/>
  <c r="H99" i="1"/>
  <c r="I99" i="1"/>
  <c r="J99" i="1"/>
  <c r="K99" i="1"/>
  <c r="K98" i="1"/>
  <c r="J98" i="1"/>
  <c r="I98" i="1"/>
  <c r="H98" i="1"/>
  <c r="G98" i="1"/>
  <c r="K97" i="1"/>
  <c r="J97" i="1"/>
  <c r="I97" i="1"/>
  <c r="H97" i="1"/>
  <c r="G97" i="1"/>
  <c r="K96" i="1"/>
  <c r="J96" i="1"/>
  <c r="H96" i="1"/>
  <c r="I96" i="1"/>
  <c r="G96" i="1"/>
  <c r="K95" i="1"/>
  <c r="J95" i="1"/>
  <c r="I95" i="1"/>
  <c r="H95" i="1"/>
  <c r="G95" i="1"/>
  <c r="K94" i="1"/>
  <c r="J94" i="1"/>
  <c r="I94" i="1"/>
  <c r="H94" i="1"/>
  <c r="G94" i="1"/>
  <c r="K93" i="1"/>
  <c r="J93" i="1"/>
  <c r="I93" i="1"/>
  <c r="H93" i="1"/>
  <c r="G93" i="1"/>
  <c r="K92" i="1"/>
  <c r="J92" i="1"/>
  <c r="I92" i="1"/>
  <c r="H92" i="1"/>
  <c r="G92" i="1"/>
  <c r="K91" i="1"/>
  <c r="J91" i="1"/>
  <c r="I91" i="1"/>
  <c r="H91" i="1"/>
  <c r="G91" i="1"/>
  <c r="K90" i="1"/>
  <c r="J90" i="1"/>
  <c r="I90" i="1"/>
  <c r="H90" i="1"/>
  <c r="G90" i="1"/>
  <c r="K89" i="1"/>
  <c r="J89" i="1"/>
  <c r="I89" i="1"/>
  <c r="H89" i="1"/>
  <c r="G89" i="1"/>
  <c r="K88" i="1"/>
  <c r="J88" i="1"/>
  <c r="H88" i="1"/>
  <c r="G88" i="1"/>
  <c r="K87" i="1"/>
  <c r="J87" i="1"/>
  <c r="I87" i="1"/>
  <c r="H87" i="1"/>
  <c r="G87" i="1"/>
  <c r="H86" i="1"/>
  <c r="H85" i="1"/>
  <c r="H84" i="1"/>
  <c r="H83" i="1"/>
  <c r="K84" i="1"/>
  <c r="K85" i="1"/>
  <c r="K86" i="1"/>
  <c r="J84" i="1"/>
  <c r="J85" i="1"/>
  <c r="J86" i="1"/>
  <c r="I84" i="1"/>
  <c r="I85" i="1"/>
  <c r="I86" i="1"/>
  <c r="G84" i="1"/>
  <c r="L84" i="1" s="1"/>
  <c r="G85" i="1"/>
  <c r="G86" i="1"/>
  <c r="K83" i="1"/>
  <c r="J83" i="1"/>
  <c r="I83" i="1"/>
  <c r="G83" i="1"/>
  <c r="K82" i="1"/>
  <c r="J82" i="1"/>
  <c r="I82" i="1"/>
  <c r="H82" i="1"/>
  <c r="G82" i="1"/>
  <c r="K81" i="1"/>
  <c r="J81" i="1"/>
  <c r="I81" i="1"/>
  <c r="H81" i="1"/>
  <c r="G81" i="1"/>
  <c r="K80" i="1"/>
  <c r="J80" i="1"/>
  <c r="I80" i="1"/>
  <c r="H80" i="1"/>
  <c r="K79" i="1"/>
  <c r="J79" i="1"/>
  <c r="I79" i="1"/>
  <c r="H79" i="1"/>
  <c r="G79" i="1"/>
  <c r="K78" i="1"/>
  <c r="J78" i="1"/>
  <c r="I78" i="1"/>
  <c r="H78" i="1"/>
  <c r="G78" i="1"/>
  <c r="K77" i="1"/>
  <c r="J77" i="1"/>
  <c r="I77" i="1"/>
  <c r="H77" i="1"/>
  <c r="G77" i="1"/>
  <c r="K76" i="1"/>
  <c r="J76" i="1"/>
  <c r="I76" i="1"/>
  <c r="H76" i="1"/>
  <c r="G76" i="1"/>
  <c r="K75" i="1"/>
  <c r="J75" i="1"/>
  <c r="I75" i="1"/>
  <c r="H75" i="1"/>
  <c r="G75" i="1"/>
  <c r="K74" i="1"/>
  <c r="J74" i="1"/>
  <c r="I74" i="1"/>
  <c r="G74" i="1"/>
  <c r="H74" i="1"/>
  <c r="K73" i="1"/>
  <c r="J73" i="1"/>
  <c r="I73" i="1"/>
  <c r="H73" i="1"/>
  <c r="G73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W61" i="1"/>
  <c r="X61" i="1"/>
  <c r="Y61" i="1"/>
  <c r="Y64" i="1" s="1"/>
  <c r="Z61" i="1"/>
  <c r="AA61" i="1"/>
  <c r="AB61" i="1"/>
  <c r="AC61" i="1"/>
  <c r="AD61" i="1"/>
  <c r="AE61" i="1"/>
  <c r="AF61" i="1"/>
  <c r="AG61" i="1"/>
  <c r="AH61" i="1"/>
  <c r="AH64" i="1" s="1"/>
  <c r="AI61" i="1"/>
  <c r="AJ61" i="1"/>
  <c r="AK61" i="1"/>
  <c r="AL61" i="1"/>
  <c r="AL64" i="1" s="1"/>
  <c r="AM61" i="1"/>
  <c r="AN61" i="1"/>
  <c r="AN64" i="1" s="1"/>
  <c r="AO61" i="1"/>
  <c r="AO64" i="1" s="1"/>
  <c r="D61" i="1"/>
  <c r="C61" i="1"/>
  <c r="L99" i="1" l="1"/>
  <c r="L74" i="1"/>
  <c r="L79" i="1"/>
  <c r="L85" i="1"/>
  <c r="L89" i="1"/>
  <c r="L76" i="1"/>
  <c r="L81" i="1"/>
  <c r="L94" i="1"/>
  <c r="L102" i="1"/>
  <c r="H105" i="1"/>
  <c r="L78" i="1"/>
  <c r="L83" i="1"/>
  <c r="L97" i="1"/>
  <c r="I105" i="1"/>
  <c r="L75" i="1"/>
  <c r="L88" i="1"/>
  <c r="L93" i="1"/>
  <c r="L96" i="1"/>
  <c r="L101" i="1"/>
  <c r="L104" i="1"/>
  <c r="J105" i="1"/>
  <c r="L90" i="1"/>
  <c r="L98" i="1"/>
  <c r="K105" i="1"/>
  <c r="L77" i="1"/>
  <c r="L80" i="1"/>
  <c r="L82" i="1"/>
  <c r="L95" i="1"/>
  <c r="L103" i="1"/>
  <c r="L86" i="1"/>
  <c r="L87" i="1"/>
  <c r="L92" i="1"/>
  <c r="L100" i="1"/>
  <c r="G105" i="1"/>
  <c r="L91" i="1"/>
  <c r="L73" i="1"/>
  <c r="D69" i="1"/>
  <c r="J64" i="1"/>
  <c r="AI64" i="1"/>
  <c r="P64" i="1"/>
  <c r="E64" i="1"/>
  <c r="D68" i="1"/>
  <c r="AE64" i="1"/>
  <c r="W64" i="1"/>
  <c r="D70" i="1"/>
  <c r="N64" i="1"/>
  <c r="D67" i="1"/>
  <c r="Z64" i="1"/>
  <c r="T64" i="1"/>
  <c r="L64" i="1"/>
  <c r="C64" i="1"/>
  <c r="AC64" i="1"/>
  <c r="AM64" i="1"/>
  <c r="AG64" i="1"/>
  <c r="D66" i="1"/>
  <c r="AK64" i="1"/>
</calcChain>
</file>

<file path=xl/sharedStrings.xml><?xml version="1.0" encoding="utf-8"?>
<sst xmlns="http://schemas.openxmlformats.org/spreadsheetml/2006/main" count="249" uniqueCount="182">
  <si>
    <t>THIRA</t>
  </si>
  <si>
    <t>COPEWELL</t>
  </si>
  <si>
    <t>Telephone Service</t>
  </si>
  <si>
    <t>Internet Service</t>
  </si>
  <si>
    <t>Economy</t>
  </si>
  <si>
    <t>Employment Level</t>
  </si>
  <si>
    <t>Business Establishments</t>
  </si>
  <si>
    <t>Banking Establishments</t>
  </si>
  <si>
    <t>Median Income</t>
  </si>
  <si>
    <t>Paid employees</t>
  </si>
  <si>
    <t>Education</t>
  </si>
  <si>
    <t>Colleges, Universities, and Professional Schools</t>
  </si>
  <si>
    <t>Pupil/Teacher Ratio</t>
  </si>
  <si>
    <t>Food and Water</t>
  </si>
  <si>
    <t>Food Environment Index</t>
  </si>
  <si>
    <t>Housing Units Lacking Complete Plumbing Facilities</t>
  </si>
  <si>
    <t>Government</t>
  </si>
  <si>
    <t>County Infrastructure Expenditures</t>
  </si>
  <si>
    <t>Justice and Public Safety Expenditures</t>
  </si>
  <si>
    <t># of Hospital Beds</t>
  </si>
  <si>
    <t>Population with Health Insurance</t>
  </si>
  <si>
    <t>PHAB Accreditation</t>
  </si>
  <si>
    <t>Healthcare Support</t>
  </si>
  <si>
    <t>Housing</t>
  </si>
  <si>
    <t>Crowding</t>
  </si>
  <si>
    <t>Severe Housing Problems</t>
  </si>
  <si>
    <t>Spending on Housing</t>
  </si>
  <si>
    <t>Nurturing and Care</t>
  </si>
  <si>
    <t># of Nursing Homes</t>
  </si>
  <si>
    <t>Pre-K Enrollment in Public School</t>
  </si>
  <si>
    <t>Transportation</t>
  </si>
  <si>
    <t>Public Transportation Use</t>
  </si>
  <si>
    <t>Wellbeing</t>
  </si>
  <si>
    <t>Fitness and Recreational Sports Centers</t>
  </si>
  <si>
    <t>Arts and Entertainment</t>
  </si>
  <si>
    <t>Nearby Parks</t>
  </si>
  <si>
    <t>Community Resilience</t>
  </si>
  <si>
    <t>Community Awareness and Networking</t>
  </si>
  <si>
    <t>Economic and Environmental Health</t>
  </si>
  <si>
    <t>Messaging (before and during)</t>
  </si>
  <si>
    <t>Preparedness Campaigns</t>
  </si>
  <si>
    <t>Partnerships with NGOs, CBOs, FBOs (help identifying populations)</t>
  </si>
  <si>
    <t>Partnerships with other Government Partners</t>
  </si>
  <si>
    <t>First Responders</t>
  </si>
  <si>
    <t>Countermeasures</t>
  </si>
  <si>
    <t>Influenza Vaccination Rates</t>
  </si>
  <si>
    <t>Pharmacies Enrolled in EPAP</t>
  </si>
  <si>
    <t>Engineered Systems</t>
  </si>
  <si>
    <t>Average Age of Housing Stock</t>
  </si>
  <si>
    <t>Bridges with Structural Deficiencies</t>
  </si>
  <si>
    <t>Persons Living in Poverty</t>
  </si>
  <si>
    <t>Inequality</t>
  </si>
  <si>
    <t>Gini Index of Income Inequality</t>
  </si>
  <si>
    <t>Vulnerability</t>
  </si>
  <si>
    <t>Pop. Under Age 5 or 65 Years of Age or Over</t>
  </si>
  <si>
    <t>Population with Disability</t>
  </si>
  <si>
    <t>Deprivation</t>
  </si>
  <si>
    <t>Voter Participation</t>
  </si>
  <si>
    <t>Critical Transportation</t>
  </si>
  <si>
    <t>Supply Chain Integrity and Security</t>
  </si>
  <si>
    <t>Identification of threats to critical supply chains and alternatives</t>
  </si>
  <si>
    <t>Coordination to access of scarce critical supplies</t>
  </si>
  <si>
    <t>Availability of affordable housing</t>
  </si>
  <si>
    <t>Availability of long-term housing</t>
  </si>
  <si>
    <t>Expected unemployment</t>
  </si>
  <si>
    <t>Cybersecurity</t>
  </si>
  <si>
    <t xml:space="preserve">Prevention, mitigation, and recovery </t>
  </si>
  <si>
    <t>Mass Care Services</t>
  </si>
  <si>
    <t>Displacement services</t>
  </si>
  <si>
    <t xml:space="preserve">Traditional/non-traditional triage </t>
  </si>
  <si>
    <t>Situational Assessment</t>
  </si>
  <si>
    <t>Timely assessment and information sharing</t>
  </si>
  <si>
    <t>Public Health, Healthcare, and Emergency Medical Services</t>
  </si>
  <si>
    <t>Supporting EMS for timely medical response, treatment, and transfer</t>
  </si>
  <si>
    <t>Physical Protective Measures</t>
  </si>
  <si>
    <t>Operational Communications</t>
  </si>
  <si>
    <t>Maintain communication systems across multiple jurisdictions</t>
  </si>
  <si>
    <t>Mass Search and Rescue Operations</t>
  </si>
  <si>
    <t>Large-scale SAR operations in terrains/weather conditions</t>
  </si>
  <si>
    <t>Fatality Management Services</t>
  </si>
  <si>
    <t>Provide timeley recovery, identification, and mortuary services</t>
  </si>
  <si>
    <t>Access Control and Identity Verification</t>
  </si>
  <si>
    <t>Credentialing, access control, and information sharing during incidents and recovery</t>
  </si>
  <si>
    <t>Economic Recovery</t>
  </si>
  <si>
    <t>Natural and Cultural Resources</t>
  </si>
  <si>
    <t>Health and Social Services</t>
  </si>
  <si>
    <t>Support community resilience programs</t>
  </si>
  <si>
    <t>Infrastructure Systems</t>
  </si>
  <si>
    <t>Restore water, wastewater, communication, and electricity services post-incident</t>
  </si>
  <si>
    <t>Restore healthcare facilities and social service organizations post-incident</t>
  </si>
  <si>
    <t>Restore damaged natural/cultural/historic properties post-incident</t>
  </si>
  <si>
    <t>Reopen businesses post-incident</t>
  </si>
  <si>
    <t>Risk and vulnerability assessments of infrastructure facilities</t>
  </si>
  <si>
    <t>Physical security of infrastructure facilities</t>
  </si>
  <si>
    <t>Planning</t>
  </si>
  <si>
    <t>Update emergency plans for incident mgmt</t>
  </si>
  <si>
    <t>Define roles and responsibilites of partner orgs during incidents</t>
  </si>
  <si>
    <t>Public Information and Warning</t>
  </si>
  <si>
    <t>Ensuring notifications are accurate</t>
  </si>
  <si>
    <t>Timely notification of an incident to impacted population</t>
  </si>
  <si>
    <t>Operational Coordination</t>
  </si>
  <si>
    <t>Work with stakeholders - identify systems interdependencies for continuity planning, prevention, and mitigation activities</t>
  </si>
  <si>
    <t>Forensics and Attribution</t>
  </si>
  <si>
    <t>Coordinate and integrate intelligence community with regional response</t>
  </si>
  <si>
    <t>Establish/maintain operations post-incident</t>
  </si>
  <si>
    <t>Delivering warnings to disabled, and non-English speaking populations</t>
  </si>
  <si>
    <t>Intelligence and Information Sharing</t>
  </si>
  <si>
    <t>Facilitate sharing of threat information to stakeholders</t>
  </si>
  <si>
    <t>Interdiction and Disruption</t>
  </si>
  <si>
    <t>Idenitify local context of threat</t>
  </si>
  <si>
    <t xml:space="preserve">Notify regional partners of credible threats in community </t>
  </si>
  <si>
    <t>Identify appropriate personnel to respond to incident</t>
  </si>
  <si>
    <t>Identify appropriate personnel to handle suspects/contraband</t>
  </si>
  <si>
    <t>Screening, Search, and Detection</t>
  </si>
  <si>
    <t>Large-scale saftey/surveillance operations of facilities, events, and areas</t>
  </si>
  <si>
    <t>Risk Management for Protection Programs and Activities</t>
  </si>
  <si>
    <t>Pre-identify risks that impact critical structures, systems, and responses</t>
  </si>
  <si>
    <t>Implement protection/prevention programs</t>
  </si>
  <si>
    <t>Long-term Vulnerability Reduction</t>
  </si>
  <si>
    <t>Review building codes and update as necessary</t>
  </si>
  <si>
    <t>Update codes to protect community against natural hazards</t>
  </si>
  <si>
    <t>Risk and Disaster Resilience Assessment</t>
  </si>
  <si>
    <t>Model impacts of newly identified threat and hazard scenarios for planning</t>
  </si>
  <si>
    <t>Threats and Hazards Identification</t>
  </si>
  <si>
    <t>Work with partners to assess threats/hazards that could impact communities</t>
  </si>
  <si>
    <t>Evacuation of masses, including those with disabilites and other needs</t>
  </si>
  <si>
    <t>Clear roads for access of EMS and responders</t>
  </si>
  <si>
    <t>Environmental Response/Health and Safety</t>
  </si>
  <si>
    <t>Clean up and decontaminate areas/individuals affected by hazardous material</t>
  </si>
  <si>
    <t>Fire Management and Suppression</t>
  </si>
  <si>
    <t>Firefighting operations and management</t>
  </si>
  <si>
    <t xml:space="preserve">Fire prevention and outreach </t>
  </si>
  <si>
    <t>Logistics and Supply Chain Management</t>
  </si>
  <si>
    <t>Mobilize life-sustaining resources/services to displaced masses</t>
  </si>
  <si>
    <t xml:space="preserve">On-Scene Security, Protection and Law Enforcement </t>
  </si>
  <si>
    <t>Provide security/law enforcement for EMS, responders, and public post-incident</t>
  </si>
  <si>
    <t>Indicator Count</t>
  </si>
  <si>
    <t>Measure Count</t>
  </si>
  <si>
    <t>Domain Count</t>
  </si>
  <si>
    <t>Communication</t>
  </si>
  <si>
    <t>Healthcare</t>
  </si>
  <si>
    <t>Recent Mitigation Plan</t>
  </si>
  <si>
    <t>Civic Org</t>
  </si>
  <si>
    <t>Social Advocacy Org</t>
  </si>
  <si>
    <t>Community Functioning</t>
  </si>
  <si>
    <t>Community Functioning (C-AB)</t>
  </si>
  <si>
    <t>Prevention and Mitigation (AC-AF)</t>
  </si>
  <si>
    <t>Population Factors (AG-AJ)</t>
  </si>
  <si>
    <t>Preparedness and Response (AK-AL)</t>
  </si>
  <si>
    <t>Social Capital and Cohesion (AM-AO)</t>
  </si>
  <si>
    <t>Copewell</t>
  </si>
  <si>
    <t>THIRA X COPEWELL</t>
  </si>
  <si>
    <t>Prevention and Mitigation</t>
  </si>
  <si>
    <t>Population Factors</t>
  </si>
  <si>
    <t>Preparedenss and Response</t>
  </si>
  <si>
    <t>Social Capital and Cohesion</t>
  </si>
  <si>
    <t>1. Community Functioning (Domain, Pre-Event)</t>
  </si>
  <si>
    <t>Communications (Measure)</t>
  </si>
  <si>
    <t>Economy (Measure)</t>
  </si>
  <si>
    <t>Education (Measure)</t>
  </si>
  <si>
    <t>Food and Water (Measure)</t>
  </si>
  <si>
    <t>Government (Measure)</t>
  </si>
  <si>
    <t>Healthcare and Public Health (Measure)</t>
  </si>
  <si>
    <t>Housing (Measure)</t>
  </si>
  <si>
    <t>Nurturing and Care (Measure)</t>
  </si>
  <si>
    <t>Transportation (Measure)</t>
  </si>
  <si>
    <t>Wellbeing (Measure)</t>
  </si>
  <si>
    <t>Countermeasures (Measure)</t>
  </si>
  <si>
    <t>Engineered Systems (Measure)</t>
  </si>
  <si>
    <t>Deprivation (Measure)</t>
  </si>
  <si>
    <t>Inequality (Measure)</t>
  </si>
  <si>
    <t>Vulnerability (Measure)</t>
  </si>
  <si>
    <t>Recent Hazard Mitigation Plan (Measure)</t>
  </si>
  <si>
    <t>First Responders (Measure)</t>
  </si>
  <si>
    <t>Civic Organizations (Measure)</t>
  </si>
  <si>
    <t>Voter Participation (Measure)</t>
  </si>
  <si>
    <t>Social Advocacy Organizations (Measure)</t>
  </si>
  <si>
    <t>5. Social Capital and Cohesion (Domain, Recovery)</t>
  </si>
  <si>
    <t>4. Preparedness and Response (Domain, Recovery)</t>
  </si>
  <si>
    <t>3. Population Factors (Domain, Resistance)</t>
  </si>
  <si>
    <t>2. Prevention and Mitigation (Domain, Resistance)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</si>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</sst>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4" xfId="0" applyFill="1" applyBorder="1"/>
    <xf numFmtId="0" fontId="0" fillId="6" borderId="5" xfId="0" applyFill="1" applyBorder="1"/>
    <xf numFmtId="0" fontId="0" fillId="3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wrapText="1"/>
    </xf>
    <xf numFmtId="0" fontId="0" fillId="7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0" fillId="10" borderId="1" xfId="0" applyFill="1" applyBorder="1" applyAlignment="1">
      <alignment horizontal="center" wrapText="1"/>
    </xf>
    <xf numFmtId="0" fontId="0" fillId="0" borderId="0" xfId="0" applyFill="1"/>
    <xf numFmtId="0" fontId="0" fillId="0" borderId="0" xfId="0" applyNumberFormat="1"/>
    <xf numFmtId="0" fontId="0" fillId="8" borderId="0" xfId="0" applyFill="1" applyAlignment="1">
      <alignment vertical="center"/>
    </xf>
    <xf numFmtId="0" fontId="0" fillId="8" borderId="0" xfId="0" applyFill="1"/>
    <xf numFmtId="0" fontId="0" fillId="14" borderId="0" xfId="0" applyFill="1" applyAlignment="1">
      <alignment vertical="center"/>
    </xf>
    <xf numFmtId="0" fontId="0" fillId="14" borderId="0" xfId="0" applyFill="1"/>
    <xf numFmtId="0" fontId="0" fillId="15" borderId="0" xfId="0" applyFill="1" applyAlignment="1">
      <alignment vertical="center"/>
    </xf>
    <xf numFmtId="0" fontId="0" fillId="13" borderId="1" xfId="0" applyFill="1" applyBorder="1" applyAlignment="1">
      <alignment vertical="center"/>
    </xf>
    <xf numFmtId="0" fontId="0" fillId="13" borderId="1" xfId="0" applyFill="1" applyBorder="1"/>
    <xf numFmtId="0" fontId="0" fillId="5" borderId="1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0" fillId="5" borderId="7" xfId="0" applyFill="1" applyBorder="1" applyAlignment="1">
      <alignment vertical="center"/>
    </xf>
    <xf numFmtId="0" fontId="0" fillId="5" borderId="6" xfId="0" applyFill="1" applyBorder="1"/>
    <xf numFmtId="0" fontId="0" fillId="5" borderId="6" xfId="0" applyFill="1" applyBorder="1" applyAlignment="1">
      <alignment vertical="center"/>
    </xf>
    <xf numFmtId="0" fontId="0" fillId="10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/>
    <xf numFmtId="0" fontId="0" fillId="14" borderId="0" xfId="0" applyFill="1" applyBorder="1"/>
    <xf numFmtId="0" fontId="0" fillId="8" borderId="0" xfId="0" applyFill="1" applyBorder="1"/>
    <xf numFmtId="0" fontId="0" fillId="15" borderId="0" xfId="0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62C93-D7D9-4D0B-8DC5-928C5B21F84E}">
  <dimension ref="A1:AO105"/>
  <sheetViews>
    <sheetView tabSelected="1" topLeftCell="A60" zoomScaleNormal="100" workbookViewId="0">
      <selection activeCell="J69" sqref="J69"/>
    </sheetView>
  </sheetViews>
  <sheetFormatPr defaultColWidth="8.796875" defaultRowHeight="14.25" x14ac:dyDescent="0.45"/>
  <cols>
    <col min="1" max="1" width="15.6640625" customWidth="1"/>
    <col min="2" max="2" width="39.46484375" style="19" bestFit="1" customWidth="1"/>
    <col min="3" max="3" width="16.46484375" bestFit="1" customWidth="1"/>
    <col min="4" max="4" width="14.1328125" bestFit="1" customWidth="1"/>
    <col min="5" max="5" width="16.46484375" bestFit="1" customWidth="1"/>
    <col min="6" max="6" width="13.46484375" customWidth="1"/>
    <col min="7" max="7" width="20.6640625" bestFit="1" customWidth="1"/>
    <col min="8" max="8" width="13.796875" bestFit="1" customWidth="1"/>
    <col min="9" max="9" width="14.1328125" bestFit="1" customWidth="1"/>
    <col min="10" max="10" width="41.1328125" bestFit="1" customWidth="1"/>
    <col min="11" max="11" width="17.46484375" bestFit="1" customWidth="1"/>
    <col min="12" max="12" width="21.46484375" bestFit="1" customWidth="1"/>
    <col min="13" max="13" width="44.33203125" bestFit="1" customWidth="1"/>
    <col min="14" max="14" width="30.46484375" bestFit="1" customWidth="1"/>
    <col min="15" max="15" width="33.1328125" bestFit="1" customWidth="1"/>
    <col min="16" max="16" width="15.6640625" bestFit="1" customWidth="1"/>
    <col min="17" max="17" width="29" bestFit="1" customWidth="1"/>
    <col min="18" max="18" width="17.1328125" bestFit="1" customWidth="1"/>
    <col min="19" max="19" width="17" bestFit="1" customWidth="1"/>
    <col min="20" max="20" width="8.6640625" bestFit="1" customWidth="1"/>
    <col min="21" max="21" width="22.33203125" bestFit="1" customWidth="1"/>
    <col min="22" max="22" width="18.46484375" bestFit="1" customWidth="1"/>
    <col min="23" max="23" width="17.1328125" bestFit="1" customWidth="1"/>
    <col min="24" max="24" width="29" bestFit="1" customWidth="1"/>
    <col min="25" max="25" width="22.33203125" bestFit="1" customWidth="1"/>
    <col min="26" max="26" width="34.1328125" bestFit="1" customWidth="1"/>
    <col min="27" max="27" width="20.46484375" bestFit="1" customWidth="1"/>
    <col min="28" max="28" width="11.6640625" bestFit="1" customWidth="1"/>
    <col min="29" max="29" width="37.46484375" bestFit="1" customWidth="1"/>
    <col min="30" max="30" width="24.796875" bestFit="1" customWidth="1"/>
    <col min="31" max="31" width="25.796875" bestFit="1" customWidth="1"/>
    <col min="32" max="32" width="30.6640625" bestFit="1" customWidth="1"/>
    <col min="33" max="33" width="25.796875" bestFit="1" customWidth="1"/>
    <col min="34" max="34" width="30.6640625" bestFit="1" customWidth="1"/>
    <col min="35" max="35" width="37.46484375" bestFit="1" customWidth="1"/>
    <col min="36" max="36" width="27.33203125" bestFit="1" customWidth="1"/>
    <col min="37" max="37" width="37.46484375" bestFit="1" customWidth="1"/>
    <col min="38" max="38" width="22.46484375" bestFit="1" customWidth="1"/>
    <col min="39" max="40" width="16.6640625" bestFit="1" customWidth="1"/>
    <col min="41" max="41" width="26" bestFit="1" customWidth="1"/>
  </cols>
  <sheetData>
    <row r="1" spans="1:41" x14ac:dyDescent="0.45"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1" x14ac:dyDescent="0.45">
      <c r="C2" s="52" t="s">
        <v>156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63" t="s">
        <v>180</v>
      </c>
      <c r="AD2" s="63"/>
      <c r="AE2" s="63"/>
      <c r="AF2" s="63"/>
      <c r="AG2" s="65" t="s">
        <v>179</v>
      </c>
      <c r="AH2" s="65"/>
      <c r="AI2" s="65"/>
      <c r="AJ2" s="65"/>
      <c r="AK2" s="64" t="s">
        <v>178</v>
      </c>
      <c r="AL2" s="64"/>
      <c r="AM2" s="62" t="s">
        <v>177</v>
      </c>
      <c r="AN2" s="62"/>
      <c r="AO2" s="62"/>
    </row>
    <row r="3" spans="1:41" x14ac:dyDescent="0.45">
      <c r="A3" s="66" t="s">
        <v>0</v>
      </c>
      <c r="B3" s="66"/>
      <c r="C3" s="52" t="s">
        <v>157</v>
      </c>
      <c r="D3" s="52"/>
      <c r="E3" s="52" t="s">
        <v>158</v>
      </c>
      <c r="F3" s="52"/>
      <c r="G3" s="52"/>
      <c r="H3" s="52"/>
      <c r="I3" s="52"/>
      <c r="J3" s="52" t="s">
        <v>159</v>
      </c>
      <c r="K3" s="52"/>
      <c r="L3" s="52" t="s">
        <v>160</v>
      </c>
      <c r="M3" s="52"/>
      <c r="N3" s="52" t="s">
        <v>161</v>
      </c>
      <c r="O3" s="52"/>
      <c r="P3" s="52" t="s">
        <v>162</v>
      </c>
      <c r="Q3" s="52"/>
      <c r="R3" s="52"/>
      <c r="S3" s="52"/>
      <c r="T3" s="52" t="s">
        <v>163</v>
      </c>
      <c r="U3" s="52"/>
      <c r="V3" s="52"/>
      <c r="W3" s="52" t="s">
        <v>164</v>
      </c>
      <c r="X3" s="52"/>
      <c r="Y3" s="2" t="s">
        <v>165</v>
      </c>
      <c r="Z3" s="52" t="s">
        <v>166</v>
      </c>
      <c r="AA3" s="52"/>
      <c r="AB3" s="52"/>
      <c r="AC3" s="63" t="s">
        <v>167</v>
      </c>
      <c r="AD3" s="63"/>
      <c r="AE3" s="63" t="s">
        <v>168</v>
      </c>
      <c r="AF3" s="63"/>
      <c r="AG3" s="4" t="s">
        <v>169</v>
      </c>
      <c r="AH3" s="4" t="s">
        <v>170</v>
      </c>
      <c r="AI3" s="65" t="s">
        <v>171</v>
      </c>
      <c r="AJ3" s="65"/>
      <c r="AK3" s="8" t="s">
        <v>172</v>
      </c>
      <c r="AL3" s="6" t="s">
        <v>173</v>
      </c>
      <c r="AM3" s="10" t="s">
        <v>174</v>
      </c>
      <c r="AN3" s="10" t="s">
        <v>175</v>
      </c>
      <c r="AO3" s="10" t="s">
        <v>176</v>
      </c>
    </row>
    <row r="4" spans="1:41" x14ac:dyDescent="0.45">
      <c r="A4" s="66"/>
      <c r="B4" s="66"/>
      <c r="C4" s="3" t="s">
        <v>2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11</v>
      </c>
      <c r="K4" s="3" t="s">
        <v>12</v>
      </c>
      <c r="L4" s="3" t="s">
        <v>14</v>
      </c>
      <c r="M4" s="3" t="s">
        <v>15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24</v>
      </c>
      <c r="U4" s="3" t="s">
        <v>25</v>
      </c>
      <c r="V4" s="3" t="s">
        <v>26</v>
      </c>
      <c r="W4" s="3" t="s">
        <v>28</v>
      </c>
      <c r="X4" s="3" t="s">
        <v>29</v>
      </c>
      <c r="Y4" s="3" t="s">
        <v>31</v>
      </c>
      <c r="Z4" s="3" t="s">
        <v>33</v>
      </c>
      <c r="AA4" s="3" t="s">
        <v>34</v>
      </c>
      <c r="AB4" s="3" t="s">
        <v>35</v>
      </c>
      <c r="AC4" s="5" t="s">
        <v>45</v>
      </c>
      <c r="AD4" s="5" t="s">
        <v>46</v>
      </c>
      <c r="AE4" s="5" t="s">
        <v>48</v>
      </c>
      <c r="AF4" s="5" t="s">
        <v>49</v>
      </c>
      <c r="AG4" s="4" t="s">
        <v>50</v>
      </c>
      <c r="AH4" s="4" t="s">
        <v>52</v>
      </c>
      <c r="AI4" s="4" t="s">
        <v>54</v>
      </c>
      <c r="AJ4" s="4" t="s">
        <v>55</v>
      </c>
      <c r="AK4" s="9"/>
      <c r="AL4" s="7"/>
      <c r="AM4" s="11"/>
      <c r="AN4" s="11"/>
      <c r="AO4" s="11"/>
    </row>
    <row r="5" spans="1:41" x14ac:dyDescent="0.45">
      <c r="A5" s="50" t="s">
        <v>36</v>
      </c>
      <c r="B5" s="20" t="s">
        <v>37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1" x14ac:dyDescent="0.45">
      <c r="A6" s="50"/>
      <c r="B6" s="20" t="s">
        <v>38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x14ac:dyDescent="0.45">
      <c r="A7" s="50"/>
      <c r="B7" s="20" t="s">
        <v>39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x14ac:dyDescent="0.45">
      <c r="A8" s="50"/>
      <c r="B8" s="20" t="s">
        <v>40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28.5" x14ac:dyDescent="0.45">
      <c r="A9" s="50"/>
      <c r="B9" s="20" t="s">
        <v>41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x14ac:dyDescent="0.45">
      <c r="A10" s="50"/>
      <c r="B10" s="20" t="s">
        <v>42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28.5" x14ac:dyDescent="0.45">
      <c r="A11" s="56" t="s">
        <v>59</v>
      </c>
      <c r="B11" s="21" t="s">
        <v>60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x14ac:dyDescent="0.45">
      <c r="A12" s="57"/>
      <c r="B12" s="21" t="s">
        <v>61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42.75" x14ac:dyDescent="0.45">
      <c r="A13" s="58"/>
      <c r="B13" s="18" t="s">
        <v>101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x14ac:dyDescent="0.45">
      <c r="A14" s="48" t="s">
        <v>23</v>
      </c>
      <c r="B14" s="16" t="s">
        <v>62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x14ac:dyDescent="0.45">
      <c r="A15" s="48"/>
      <c r="B15" s="16" t="s">
        <v>63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x14ac:dyDescent="0.45">
      <c r="A16" s="48"/>
      <c r="B16" s="16" t="s">
        <v>64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x14ac:dyDescent="0.45">
      <c r="A17" s="23" t="s">
        <v>65</v>
      </c>
      <c r="B17" s="24" t="s">
        <v>66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x14ac:dyDescent="0.45">
      <c r="A18" s="53" t="s">
        <v>67</v>
      </c>
      <c r="B18" s="22" t="s">
        <v>68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x14ac:dyDescent="0.45">
      <c r="A19" s="53"/>
      <c r="B19" s="22" t="s">
        <v>69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28.5" x14ac:dyDescent="0.45">
      <c r="A20" s="17" t="s">
        <v>70</v>
      </c>
      <c r="B20" s="20" t="s">
        <v>71</v>
      </c>
      <c r="C20" s="67"/>
      <c r="D20" s="6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1" ht="57" x14ac:dyDescent="0.45">
      <c r="A21" s="14" t="s">
        <v>72</v>
      </c>
      <c r="B21" s="18" t="s">
        <v>73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</row>
    <row r="22" spans="1:41" ht="28.5" x14ac:dyDescent="0.45">
      <c r="A22" s="54" t="s">
        <v>74</v>
      </c>
      <c r="B22" s="16" t="s">
        <v>92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x14ac:dyDescent="0.45">
      <c r="A23" s="55"/>
      <c r="B23" s="16" t="s">
        <v>93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28.5" x14ac:dyDescent="0.45">
      <c r="A24" s="25" t="s">
        <v>75</v>
      </c>
      <c r="B24" s="24" t="s">
        <v>76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28.5" x14ac:dyDescent="0.45">
      <c r="A25" s="26" t="s">
        <v>77</v>
      </c>
      <c r="B25" s="22" t="s">
        <v>78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41" ht="42.75" x14ac:dyDescent="0.45">
      <c r="A26" s="12" t="s">
        <v>79</v>
      </c>
      <c r="B26" s="20" t="s">
        <v>80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42.75" x14ac:dyDescent="0.45">
      <c r="A27" s="27" t="s">
        <v>81</v>
      </c>
      <c r="B27" s="27" t="s">
        <v>82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28.5" x14ac:dyDescent="0.45">
      <c r="A28" s="15" t="s">
        <v>83</v>
      </c>
      <c r="B28" s="16" t="s">
        <v>91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28.5" x14ac:dyDescent="0.45">
      <c r="A29" s="25" t="s">
        <v>84</v>
      </c>
      <c r="B29" s="24" t="s">
        <v>90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28.5" x14ac:dyDescent="0.45">
      <c r="A30" s="47" t="s">
        <v>85</v>
      </c>
      <c r="B30" s="22" t="s">
        <v>89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30" customHeight="1" x14ac:dyDescent="0.45">
      <c r="A31" s="47"/>
      <c r="B31" s="22" t="s">
        <v>86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28.5" x14ac:dyDescent="0.45">
      <c r="A32" s="12" t="s">
        <v>87</v>
      </c>
      <c r="B32" s="20" t="s">
        <v>88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x14ac:dyDescent="0.45">
      <c r="A33" s="49" t="s">
        <v>94</v>
      </c>
      <c r="B33" s="28" t="s">
        <v>95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28.5" x14ac:dyDescent="0.45">
      <c r="A34" s="49"/>
      <c r="B34" s="28" t="s">
        <v>96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ht="28.5" x14ac:dyDescent="0.45">
      <c r="A35" s="48" t="s">
        <v>97</v>
      </c>
      <c r="B35" s="16" t="s">
        <v>99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x14ac:dyDescent="0.45">
      <c r="A36" s="48"/>
      <c r="B36" s="16" t="s">
        <v>98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1" ht="28.5" x14ac:dyDescent="0.45">
      <c r="A37" s="48"/>
      <c r="B37" s="16" t="s">
        <v>105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1" ht="28.5" x14ac:dyDescent="0.45">
      <c r="A38" s="30" t="s">
        <v>100</v>
      </c>
      <c r="B38" s="24" t="s">
        <v>104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28.5" x14ac:dyDescent="0.45">
      <c r="A39" s="47" t="s">
        <v>102</v>
      </c>
      <c r="B39" s="22" t="s">
        <v>103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</row>
    <row r="40" spans="1:41" ht="28.5" x14ac:dyDescent="0.45">
      <c r="A40" s="47"/>
      <c r="B40" s="22" t="s">
        <v>111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x14ac:dyDescent="0.45">
      <c r="A41" s="50" t="s">
        <v>106</v>
      </c>
      <c r="B41" s="20" t="s">
        <v>109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</row>
    <row r="42" spans="1:41" ht="28.5" x14ac:dyDescent="0.45">
      <c r="A42" s="50"/>
      <c r="B42" s="20" t="s">
        <v>107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ht="28.5" x14ac:dyDescent="0.45">
      <c r="A43" s="51" t="s">
        <v>108</v>
      </c>
      <c r="B43" s="29" t="s">
        <v>110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</row>
    <row r="44" spans="1:41" ht="28.5" x14ac:dyDescent="0.45">
      <c r="A44" s="51"/>
      <c r="B44" s="29" t="s">
        <v>112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spans="1:41" ht="28.5" x14ac:dyDescent="0.45">
      <c r="A45" s="15" t="s">
        <v>113</v>
      </c>
      <c r="B45" s="16" t="s">
        <v>114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1:41" ht="43.5" customHeight="1" x14ac:dyDescent="0.45">
      <c r="A46" s="46" t="s">
        <v>115</v>
      </c>
      <c r="B46" s="24" t="s">
        <v>116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1:41" ht="35.25" customHeight="1" x14ac:dyDescent="0.45">
      <c r="A47" s="46"/>
      <c r="B47" s="24" t="s">
        <v>117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:41" ht="45" customHeight="1" x14ac:dyDescent="0.45">
      <c r="A48" s="47" t="s">
        <v>118</v>
      </c>
      <c r="B48" s="22" t="s">
        <v>119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spans="1:41" ht="28.5" x14ac:dyDescent="0.45">
      <c r="A49" s="47"/>
      <c r="B49" s="22" t="s">
        <v>120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0" spans="1:41" ht="42.75" x14ac:dyDescent="0.45">
      <c r="A50" s="17" t="s">
        <v>121</v>
      </c>
      <c r="B50" s="20" t="s">
        <v>122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</row>
    <row r="51" spans="1:41" ht="42.75" x14ac:dyDescent="0.45">
      <c r="A51" s="13" t="s">
        <v>123</v>
      </c>
      <c r="B51" s="18" t="s">
        <v>124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</row>
    <row r="52" spans="1:41" ht="30" customHeight="1" x14ac:dyDescent="0.45">
      <c r="A52" s="48" t="s">
        <v>58</v>
      </c>
      <c r="B52" s="16" t="s">
        <v>125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</row>
    <row r="53" spans="1:41" x14ac:dyDescent="0.45">
      <c r="A53" s="48"/>
      <c r="B53" s="16" t="s">
        <v>126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</row>
    <row r="54" spans="1:41" ht="42.75" x14ac:dyDescent="0.45">
      <c r="A54" s="30" t="s">
        <v>127</v>
      </c>
      <c r="B54" s="24" t="s">
        <v>128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</row>
    <row r="55" spans="1:41" ht="45" customHeight="1" x14ac:dyDescent="0.45">
      <c r="A55" s="47" t="s">
        <v>129</v>
      </c>
      <c r="B55" s="22" t="s">
        <v>130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</row>
    <row r="56" spans="1:41" x14ac:dyDescent="0.45">
      <c r="A56" s="47"/>
      <c r="B56" s="22" t="s">
        <v>131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</row>
    <row r="57" spans="1:41" ht="42.75" x14ac:dyDescent="0.45">
      <c r="A57" s="17" t="s">
        <v>132</v>
      </c>
      <c r="B57" s="20" t="s">
        <v>133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</row>
    <row r="58" spans="1:41" ht="61.5" customHeight="1" x14ac:dyDescent="0.45">
      <c r="A58" s="13" t="s">
        <v>134</v>
      </c>
      <c r="B58" s="18" t="s">
        <v>135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</row>
    <row r="59" spans="1:41" s="31" customFormat="1" x14ac:dyDescent="0.45">
      <c r="A59" s="41"/>
      <c r="B59" s="42"/>
    </row>
    <row r="61" spans="1:41" x14ac:dyDescent="0.45">
      <c r="A61" s="61" t="s">
        <v>150</v>
      </c>
      <c r="B61" s="33" t="s">
        <v>136</v>
      </c>
      <c r="C61" s="34">
        <f>COUNTIF(C5:C58, "1")</f>
        <v>0</v>
      </c>
      <c r="D61" s="34">
        <f>COUNTIF(D5:D58, "1")</f>
        <v>0</v>
      </c>
      <c r="E61" s="69">
        <f t="shared" ref="E61:AO61" si="0">COUNTIF(E5:E58, "1")</f>
        <v>0</v>
      </c>
      <c r="F61" s="34">
        <f t="shared" si="0"/>
        <v>0</v>
      </c>
      <c r="G61" s="34">
        <f t="shared" si="0"/>
        <v>0</v>
      </c>
      <c r="H61" s="69">
        <f t="shared" si="0"/>
        <v>0</v>
      </c>
      <c r="I61" s="69">
        <f t="shared" si="0"/>
        <v>0</v>
      </c>
      <c r="J61" s="34">
        <f t="shared" si="0"/>
        <v>0</v>
      </c>
      <c r="K61" s="34">
        <f t="shared" si="0"/>
        <v>0</v>
      </c>
      <c r="L61" s="34">
        <f t="shared" si="0"/>
        <v>0</v>
      </c>
      <c r="M61" s="34">
        <f t="shared" si="0"/>
        <v>0</v>
      </c>
      <c r="N61" s="34">
        <f t="shared" si="0"/>
        <v>0</v>
      </c>
      <c r="O61" s="34">
        <f t="shared" si="0"/>
        <v>0</v>
      </c>
      <c r="P61" s="34">
        <f t="shared" si="0"/>
        <v>0</v>
      </c>
      <c r="Q61" s="34">
        <f t="shared" si="0"/>
        <v>0</v>
      </c>
      <c r="R61" s="69">
        <f t="shared" si="0"/>
        <v>0</v>
      </c>
      <c r="S61" s="34">
        <f t="shared" si="0"/>
        <v>0</v>
      </c>
      <c r="T61" s="34">
        <f t="shared" si="0"/>
        <v>0</v>
      </c>
      <c r="U61" s="34">
        <f t="shared" si="0"/>
        <v>0</v>
      </c>
      <c r="V61" s="69">
        <f>COUNTIF(V5:V58, "1")</f>
        <v>0</v>
      </c>
      <c r="W61" s="34">
        <f t="shared" si="0"/>
        <v>0</v>
      </c>
      <c r="X61" s="34">
        <f t="shared" si="0"/>
        <v>0</v>
      </c>
      <c r="Y61" s="34">
        <f t="shared" si="0"/>
        <v>0</v>
      </c>
      <c r="Z61" s="34">
        <f t="shared" si="0"/>
        <v>0</v>
      </c>
      <c r="AA61" s="34">
        <f t="shared" si="0"/>
        <v>0</v>
      </c>
      <c r="AB61" s="34">
        <f t="shared" si="0"/>
        <v>0</v>
      </c>
      <c r="AC61" s="34">
        <f t="shared" si="0"/>
        <v>0</v>
      </c>
      <c r="AD61" s="34">
        <f t="shared" si="0"/>
        <v>0</v>
      </c>
      <c r="AE61" s="34">
        <f t="shared" si="0"/>
        <v>0</v>
      </c>
      <c r="AF61" s="34">
        <f t="shared" si="0"/>
        <v>0</v>
      </c>
      <c r="AG61" s="34">
        <f t="shared" si="0"/>
        <v>0</v>
      </c>
      <c r="AH61" s="34">
        <f t="shared" si="0"/>
        <v>0</v>
      </c>
      <c r="AI61" s="34">
        <f t="shared" si="0"/>
        <v>0</v>
      </c>
      <c r="AJ61" s="34">
        <f t="shared" si="0"/>
        <v>0</v>
      </c>
      <c r="AK61" s="34">
        <f t="shared" si="0"/>
        <v>0</v>
      </c>
      <c r="AL61" s="34">
        <f t="shared" si="0"/>
        <v>0</v>
      </c>
      <c r="AM61" s="34">
        <f t="shared" si="0"/>
        <v>0</v>
      </c>
      <c r="AN61" s="69">
        <f t="shared" si="0"/>
        <v>0</v>
      </c>
      <c r="AO61" s="34">
        <f t="shared" si="0"/>
        <v>0</v>
      </c>
    </row>
    <row r="62" spans="1:41" x14ac:dyDescent="0.45">
      <c r="A62" s="61"/>
    </row>
    <row r="63" spans="1:41" x14ac:dyDescent="0.45">
      <c r="A63" s="61"/>
      <c r="B63" s="35" t="s">
        <v>137</v>
      </c>
      <c r="C63" s="36" t="s">
        <v>139</v>
      </c>
      <c r="D63" s="36"/>
      <c r="E63" s="68" t="s">
        <v>4</v>
      </c>
      <c r="F63" s="36"/>
      <c r="G63" s="36"/>
      <c r="H63" s="36"/>
      <c r="I63" s="36"/>
      <c r="J63" s="36" t="s">
        <v>10</v>
      </c>
      <c r="K63" s="36"/>
      <c r="L63" s="68" t="s">
        <v>13</v>
      </c>
      <c r="M63" s="36"/>
      <c r="N63" s="36" t="s">
        <v>16</v>
      </c>
      <c r="O63" s="36"/>
      <c r="P63" s="68" t="s">
        <v>140</v>
      </c>
      <c r="Q63" s="36"/>
      <c r="R63" s="36"/>
      <c r="S63" s="36"/>
      <c r="T63" s="68" t="s">
        <v>23</v>
      </c>
      <c r="U63" s="36"/>
      <c r="V63" s="36"/>
      <c r="W63" s="36" t="s">
        <v>27</v>
      </c>
      <c r="X63" s="36"/>
      <c r="Y63" s="36" t="s">
        <v>30</v>
      </c>
      <c r="Z63" s="68" t="s">
        <v>32</v>
      </c>
      <c r="AA63" s="36"/>
      <c r="AB63" s="36"/>
      <c r="AC63" s="36" t="s">
        <v>44</v>
      </c>
      <c r="AD63" s="36"/>
      <c r="AE63" s="36" t="s">
        <v>47</v>
      </c>
      <c r="AF63" s="36"/>
      <c r="AG63" s="36" t="s">
        <v>56</v>
      </c>
      <c r="AH63" s="36" t="s">
        <v>51</v>
      </c>
      <c r="AI63" s="36" t="s">
        <v>53</v>
      </c>
      <c r="AJ63" s="36"/>
      <c r="AK63" s="36" t="s">
        <v>141</v>
      </c>
      <c r="AL63" s="36" t="s">
        <v>43</v>
      </c>
      <c r="AM63" s="36" t="s">
        <v>142</v>
      </c>
      <c r="AN63" s="36" t="s">
        <v>57</v>
      </c>
      <c r="AO63" s="36" t="s">
        <v>143</v>
      </c>
    </row>
    <row r="64" spans="1:41" x14ac:dyDescent="0.45">
      <c r="A64" s="61"/>
      <c r="B64" s="35"/>
      <c r="C64" s="36">
        <f>SUM(C61:D61)</f>
        <v>0</v>
      </c>
      <c r="D64" s="36"/>
      <c r="E64" s="68">
        <f>SUM(E61:I61)</f>
        <v>0</v>
      </c>
      <c r="F64" s="36"/>
      <c r="G64" s="36"/>
      <c r="H64" s="36"/>
      <c r="I64" s="36"/>
      <c r="J64" s="36">
        <f>SUM(J61:K61)</f>
        <v>0</v>
      </c>
      <c r="K64" s="36"/>
      <c r="L64" s="68">
        <f>SUM(L61:M61)</f>
        <v>0</v>
      </c>
      <c r="M64" s="36"/>
      <c r="N64" s="36">
        <f>SUM(N61:O61)</f>
        <v>0</v>
      </c>
      <c r="O64" s="36"/>
      <c r="P64" s="68">
        <f>SUM(P61:S61)</f>
        <v>0</v>
      </c>
      <c r="Q64" s="36"/>
      <c r="R64" s="36"/>
      <c r="S64" s="36"/>
      <c r="T64" s="68">
        <f>SUM(T61:V61)</f>
        <v>0</v>
      </c>
      <c r="U64" s="36"/>
      <c r="V64" s="36"/>
      <c r="W64" s="36">
        <f>SUM(W61:X61)</f>
        <v>0</v>
      </c>
      <c r="X64" s="36"/>
      <c r="Y64" s="36">
        <f>SUM(Y61)</f>
        <v>0</v>
      </c>
      <c r="Z64" s="68">
        <f>SUM(Z61:AB61)</f>
        <v>0</v>
      </c>
      <c r="AA64" s="36"/>
      <c r="AB64" s="36"/>
      <c r="AC64" s="36">
        <f>SUM(AC61:AD61)</f>
        <v>0</v>
      </c>
      <c r="AD64" s="36"/>
      <c r="AE64" s="36">
        <f>SUM(AE61:AF61)</f>
        <v>0</v>
      </c>
      <c r="AF64" s="36"/>
      <c r="AG64" s="36">
        <f>SUM(AG61)</f>
        <v>0</v>
      </c>
      <c r="AH64" s="36">
        <f>SUM(AH61)</f>
        <v>0</v>
      </c>
      <c r="AI64" s="36">
        <f>SUM(AI61:AJ61)</f>
        <v>0</v>
      </c>
      <c r="AJ64" s="36"/>
      <c r="AK64" s="36">
        <f>SUM(AK61)</f>
        <v>0</v>
      </c>
      <c r="AL64" s="36">
        <f>SUM(AL61)</f>
        <v>0</v>
      </c>
      <c r="AM64" s="36">
        <f>SUM(AM61)</f>
        <v>0</v>
      </c>
      <c r="AN64" s="36">
        <f>SUM(AN61)</f>
        <v>0</v>
      </c>
      <c r="AO64" s="36">
        <f>SUM(AO61)</f>
        <v>0</v>
      </c>
    </row>
    <row r="65" spans="1:12" x14ac:dyDescent="0.45">
      <c r="A65" s="61"/>
    </row>
    <row r="66" spans="1:12" x14ac:dyDescent="0.45">
      <c r="A66" s="61"/>
      <c r="B66" s="37" t="s">
        <v>138</v>
      </c>
      <c r="C66" s="70" t="s">
        <v>145</v>
      </c>
      <c r="D66" s="70">
        <f>SUM(C61:AB61)</f>
        <v>0</v>
      </c>
    </row>
    <row r="67" spans="1:12" x14ac:dyDescent="0.45">
      <c r="A67" s="61"/>
      <c r="C67" s="70" t="s">
        <v>146</v>
      </c>
      <c r="D67" s="70">
        <f>SUM(AC61:AF61)</f>
        <v>0</v>
      </c>
    </row>
    <row r="68" spans="1:12" x14ac:dyDescent="0.45">
      <c r="A68" s="61"/>
      <c r="C68" s="70" t="s">
        <v>147</v>
      </c>
      <c r="D68" s="70">
        <f>SUM(AG61:AJ61)</f>
        <v>0</v>
      </c>
    </row>
    <row r="69" spans="1:12" x14ac:dyDescent="0.45">
      <c r="A69" s="61"/>
      <c r="C69" s="70" t="s">
        <v>148</v>
      </c>
      <c r="D69" s="70">
        <f>SUM(AK61:AL61)</f>
        <v>0</v>
      </c>
    </row>
    <row r="70" spans="1:12" x14ac:dyDescent="0.45">
      <c r="A70" s="61"/>
      <c r="C70" s="70" t="s">
        <v>149</v>
      </c>
      <c r="D70" s="70">
        <f>SUM(AM61:AO61)</f>
        <v>0</v>
      </c>
      <c r="H70" s="32"/>
    </row>
    <row r="72" spans="1:12" x14ac:dyDescent="0.45">
      <c r="E72" s="60" t="s">
        <v>151</v>
      </c>
      <c r="F72" s="40"/>
      <c r="G72" s="8" t="s">
        <v>144</v>
      </c>
      <c r="H72" s="8" t="s">
        <v>152</v>
      </c>
      <c r="I72" s="8" t="s">
        <v>153</v>
      </c>
      <c r="J72" s="8" t="s">
        <v>154</v>
      </c>
      <c r="K72" s="8" t="s">
        <v>155</v>
      </c>
      <c r="L72" s="44" t="s">
        <v>181</v>
      </c>
    </row>
    <row r="73" spans="1:12" x14ac:dyDescent="0.45">
      <c r="A73" s="59" t="s">
        <v>0</v>
      </c>
      <c r="B73" s="38" t="s">
        <v>36</v>
      </c>
      <c r="C73" s="39">
        <f>COUNTIF(C5:AO10, "1")</f>
        <v>0</v>
      </c>
      <c r="E73" s="60"/>
      <c r="F73" s="43" t="s">
        <v>36</v>
      </c>
      <c r="G73" s="40">
        <f>COUNTIF(C5:AB10, "1")</f>
        <v>0</v>
      </c>
      <c r="H73" s="40">
        <f>COUNTIF(AC5:AF10, "1")</f>
        <v>0</v>
      </c>
      <c r="I73" s="40">
        <f>COUNTIF(AG5:AJ10, "1")</f>
        <v>0</v>
      </c>
      <c r="J73" s="40">
        <f>COUNTIF(AK5:AL10, "1")</f>
        <v>0</v>
      </c>
      <c r="K73" s="40">
        <f>COUNTIF(AM5:AO10, "1")</f>
        <v>0</v>
      </c>
      <c r="L73" s="71">
        <f>SUM(G73:K73)</f>
        <v>0</v>
      </c>
    </row>
    <row r="74" spans="1:12" x14ac:dyDescent="0.45">
      <c r="A74" s="59"/>
      <c r="B74" s="38" t="s">
        <v>59</v>
      </c>
      <c r="C74" s="39">
        <f>COUNTIF(C11:AO13, "1")</f>
        <v>0</v>
      </c>
      <c r="E74" s="60"/>
      <c r="F74" s="43" t="s">
        <v>59</v>
      </c>
      <c r="G74" s="40">
        <f>COUNTIF(C11:AB13,"1")</f>
        <v>0</v>
      </c>
      <c r="H74" s="40">
        <f>COUNTIF(AC11:AF13, "1")</f>
        <v>0</v>
      </c>
      <c r="I74" s="40">
        <f>COUNTIF(AG11:AJ13, "1")</f>
        <v>0</v>
      </c>
      <c r="J74" s="40">
        <f>COUNTIF(AK11:AL13, "1")</f>
        <v>0</v>
      </c>
      <c r="K74" s="40">
        <f>COUNTIF(AM11:AO13, "1")</f>
        <v>0</v>
      </c>
      <c r="L74" s="71">
        <f t="shared" ref="L74:L104" si="1">SUM(G74:K74)</f>
        <v>0</v>
      </c>
    </row>
    <row r="75" spans="1:12" x14ac:dyDescent="0.45">
      <c r="A75" s="59"/>
      <c r="B75" s="38" t="s">
        <v>23</v>
      </c>
      <c r="C75" s="39">
        <f>COUNTIF(C14:AO16, "1")</f>
        <v>0</v>
      </c>
      <c r="E75" s="60"/>
      <c r="F75" s="43" t="s">
        <v>23</v>
      </c>
      <c r="G75" s="40">
        <f>COUNTIF(C14:AB16, "1")</f>
        <v>0</v>
      </c>
      <c r="H75" s="40">
        <f>COUNTIF(AC14:AF16, "1")</f>
        <v>0</v>
      </c>
      <c r="I75" s="40">
        <f>COUNTIF(AG14:AJ16, "1")</f>
        <v>0</v>
      </c>
      <c r="J75" s="40">
        <f>COUNTIF(AK14:AL16, "1")</f>
        <v>0</v>
      </c>
      <c r="K75" s="40">
        <f>COUNTIF(AM14:AO16, "1")</f>
        <v>0</v>
      </c>
      <c r="L75" s="71">
        <f t="shared" si="1"/>
        <v>0</v>
      </c>
    </row>
    <row r="76" spans="1:12" x14ac:dyDescent="0.45">
      <c r="A76" s="59"/>
      <c r="B76" s="38" t="s">
        <v>65</v>
      </c>
      <c r="C76" s="39">
        <f>COUNTIF(C17:AO17, "1")</f>
        <v>0</v>
      </c>
      <c r="E76" s="60"/>
      <c r="F76" s="43" t="s">
        <v>65</v>
      </c>
      <c r="G76" s="40">
        <f>COUNTIF(C17:AB17, "1")</f>
        <v>0</v>
      </c>
      <c r="H76" s="40">
        <f>COUNTIF(AC17:AF17, "1")</f>
        <v>0</v>
      </c>
      <c r="I76" s="40">
        <f>COUNTIF(AG17:AJ17, "1")</f>
        <v>0</v>
      </c>
      <c r="J76" s="40">
        <f>COUNTIF(AK17:AL17, "1")</f>
        <v>0</v>
      </c>
      <c r="K76" s="40">
        <f>COUNTIF(AM17:AO17, "1")</f>
        <v>0</v>
      </c>
      <c r="L76" s="71">
        <f t="shared" si="1"/>
        <v>0</v>
      </c>
    </row>
    <row r="77" spans="1:12" x14ac:dyDescent="0.45">
      <c r="A77" s="59"/>
      <c r="B77" s="38" t="s">
        <v>67</v>
      </c>
      <c r="C77" s="39">
        <f>COUNTIF(C18:AO19, "1")</f>
        <v>0</v>
      </c>
      <c r="E77" s="60"/>
      <c r="F77" s="43" t="s">
        <v>67</v>
      </c>
      <c r="G77" s="40">
        <f>COUNTIF(C18:AB19, "1")</f>
        <v>0</v>
      </c>
      <c r="H77" s="40">
        <f>COUNTIF(AC18:AF19, "1")</f>
        <v>0</v>
      </c>
      <c r="I77" s="40">
        <f>COUNTIF(AG18:AJ19, "1")</f>
        <v>0</v>
      </c>
      <c r="J77" s="40">
        <f>COUNTIF(AK18:AL19, "1")</f>
        <v>0</v>
      </c>
      <c r="K77" s="40">
        <f>COUNTIF(AM18:AO19, "1")</f>
        <v>0</v>
      </c>
      <c r="L77" s="71">
        <f t="shared" si="1"/>
        <v>0</v>
      </c>
    </row>
    <row r="78" spans="1:12" x14ac:dyDescent="0.45">
      <c r="A78" s="59"/>
      <c r="B78" s="38" t="s">
        <v>70</v>
      </c>
      <c r="C78" s="39">
        <f>COUNTIF(C20:AO20, "1")</f>
        <v>0</v>
      </c>
      <c r="E78" s="60"/>
      <c r="F78" s="43" t="s">
        <v>70</v>
      </c>
      <c r="G78" s="40">
        <f>COUNTIF(C20:AB20, "1")</f>
        <v>0</v>
      </c>
      <c r="H78" s="40">
        <f>COUNTIF(AC20:AF20, "1")</f>
        <v>0</v>
      </c>
      <c r="I78" s="40">
        <f>COUNTIF(AG20:AJ20, "1")</f>
        <v>0</v>
      </c>
      <c r="J78" s="40">
        <f>COUNTIF(AK20:AL20, "1")</f>
        <v>0</v>
      </c>
      <c r="K78" s="40">
        <f>COUNTIF(AM20:AO20, "1")</f>
        <v>0</v>
      </c>
      <c r="L78" s="71">
        <f t="shared" si="1"/>
        <v>0</v>
      </c>
    </row>
    <row r="79" spans="1:12" x14ac:dyDescent="0.45">
      <c r="A79" s="59"/>
      <c r="B79" s="38" t="s">
        <v>72</v>
      </c>
      <c r="C79" s="39">
        <f>COUNTIF(C21:AO21, "1")</f>
        <v>0</v>
      </c>
      <c r="E79" s="60"/>
      <c r="F79" s="43" t="s">
        <v>72</v>
      </c>
      <c r="G79" s="40">
        <f>COUNTIF(C21:AB21, "1")</f>
        <v>0</v>
      </c>
      <c r="H79" s="40">
        <f>COUNTIF(AC21:AF21, "1")</f>
        <v>0</v>
      </c>
      <c r="I79" s="40">
        <f>COUNTIF(AG21:AJ21, "1")</f>
        <v>0</v>
      </c>
      <c r="J79" s="40">
        <f>COUNTIF(AK21:AL21, "1")</f>
        <v>0</v>
      </c>
      <c r="K79" s="40">
        <f>COUNTIF(AM21:AO21, "1")</f>
        <v>0</v>
      </c>
      <c r="L79" s="71">
        <f t="shared" si="1"/>
        <v>0</v>
      </c>
    </row>
    <row r="80" spans="1:12" x14ac:dyDescent="0.45">
      <c r="A80" s="59"/>
      <c r="B80" s="38" t="s">
        <v>74</v>
      </c>
      <c r="C80" s="39">
        <f>COUNTIF(C22:AO23, "1")</f>
        <v>0</v>
      </c>
      <c r="E80" s="60"/>
      <c r="F80" s="43" t="s">
        <v>74</v>
      </c>
      <c r="G80" s="40">
        <f>COUNTIF(C22:AB23, "1")</f>
        <v>0</v>
      </c>
      <c r="H80" s="40">
        <f>COUNTIF(AC22:AF23, "1")</f>
        <v>0</v>
      </c>
      <c r="I80" s="40">
        <f>COUNTIF(AG22:AJ23, "1")</f>
        <v>0</v>
      </c>
      <c r="J80" s="40">
        <f>COUNTIF(AK22:AL23, "1")</f>
        <v>0</v>
      </c>
      <c r="K80" s="40">
        <f>COUNTIF(AM22:AO23, "1")</f>
        <v>0</v>
      </c>
      <c r="L80" s="71">
        <f t="shared" si="1"/>
        <v>0</v>
      </c>
    </row>
    <row r="81" spans="1:12" x14ac:dyDescent="0.45">
      <c r="A81" s="59"/>
      <c r="B81" s="38" t="s">
        <v>75</v>
      </c>
      <c r="C81" s="39">
        <f t="shared" ref="C81:C86" si="2">COUNTIF(C24:AO24, "1")</f>
        <v>0</v>
      </c>
      <c r="E81" s="60"/>
      <c r="F81" s="43" t="s">
        <v>75</v>
      </c>
      <c r="G81" s="40">
        <f>COUNTIF(C24:AB24, "1")</f>
        <v>0</v>
      </c>
      <c r="H81" s="40">
        <f t="shared" ref="H81:H86" si="3">COUNTIF(AC24:AF24, "1")</f>
        <v>0</v>
      </c>
      <c r="I81" s="40">
        <f>COUNTIF(AG24:AJ24, "1")</f>
        <v>0</v>
      </c>
      <c r="J81" s="40">
        <f>COUNTIF(AK24:AL24, "1")</f>
        <v>0</v>
      </c>
      <c r="K81" s="40">
        <f>COUNTIF(AM24:AO24, "1")</f>
        <v>0</v>
      </c>
      <c r="L81" s="71">
        <f t="shared" si="1"/>
        <v>0</v>
      </c>
    </row>
    <row r="82" spans="1:12" x14ac:dyDescent="0.45">
      <c r="A82" s="59"/>
      <c r="B82" s="38" t="s">
        <v>77</v>
      </c>
      <c r="C82" s="39">
        <f t="shared" si="2"/>
        <v>0</v>
      </c>
      <c r="E82" s="60"/>
      <c r="F82" s="43" t="s">
        <v>77</v>
      </c>
      <c r="G82" s="40">
        <f>COUNTIF(C25:AB25, "1")</f>
        <v>0</v>
      </c>
      <c r="H82" s="40">
        <f t="shared" si="3"/>
        <v>0</v>
      </c>
      <c r="I82" s="40">
        <f>COUNTIF(AG25:AJ25, "1")</f>
        <v>0</v>
      </c>
      <c r="J82" s="40">
        <f>COUNTIF(AK25:AL25, "1")</f>
        <v>0</v>
      </c>
      <c r="K82" s="40">
        <f>COUNTIF(AM25:AO25, "1")</f>
        <v>0</v>
      </c>
      <c r="L82" s="71">
        <f t="shared" si="1"/>
        <v>0</v>
      </c>
    </row>
    <row r="83" spans="1:12" x14ac:dyDescent="0.45">
      <c r="A83" s="59"/>
      <c r="B83" s="38" t="s">
        <v>79</v>
      </c>
      <c r="C83" s="39">
        <f t="shared" si="2"/>
        <v>0</v>
      </c>
      <c r="E83" s="60"/>
      <c r="F83" s="43" t="s">
        <v>79</v>
      </c>
      <c r="G83" s="40">
        <f>COUNTIF(C26:AB26, "1")</f>
        <v>0</v>
      </c>
      <c r="H83" s="40">
        <f t="shared" si="3"/>
        <v>0</v>
      </c>
      <c r="I83" s="40">
        <f>COUNTIF(AG26:AJ26, "1")</f>
        <v>0</v>
      </c>
      <c r="J83" s="40">
        <f>COUNTIF(AK26:AL26, "1")</f>
        <v>0</v>
      </c>
      <c r="K83" s="40">
        <f>COUNTIF(AM26:AO26, "1")</f>
        <v>0</v>
      </c>
      <c r="L83" s="71">
        <f t="shared" si="1"/>
        <v>0</v>
      </c>
    </row>
    <row r="84" spans="1:12" x14ac:dyDescent="0.45">
      <c r="A84" s="59"/>
      <c r="B84" s="38" t="s">
        <v>81</v>
      </c>
      <c r="C84" s="39">
        <f t="shared" si="2"/>
        <v>0</v>
      </c>
      <c r="E84" s="60"/>
      <c r="F84" s="43" t="s">
        <v>81</v>
      </c>
      <c r="G84" s="40">
        <f t="shared" ref="G84:G86" si="4">COUNTIF(C27:AB27, "1")</f>
        <v>0</v>
      </c>
      <c r="H84" s="40">
        <f t="shared" si="3"/>
        <v>0</v>
      </c>
      <c r="I84" s="40">
        <f t="shared" ref="I84:I86" si="5">COUNTIF(AG27:AJ27, "1")</f>
        <v>0</v>
      </c>
      <c r="J84" s="40">
        <f t="shared" ref="J84:J86" si="6">COUNTIF(AK27:AL27, "1")</f>
        <v>0</v>
      </c>
      <c r="K84" s="40">
        <f t="shared" ref="K84:K86" si="7">COUNTIF(AM27:AO27, "1")</f>
        <v>0</v>
      </c>
      <c r="L84" s="71">
        <f t="shared" si="1"/>
        <v>0</v>
      </c>
    </row>
    <row r="85" spans="1:12" x14ac:dyDescent="0.45">
      <c r="A85" s="59"/>
      <c r="B85" s="38" t="s">
        <v>83</v>
      </c>
      <c r="C85" s="39">
        <f t="shared" si="2"/>
        <v>0</v>
      </c>
      <c r="E85" s="60"/>
      <c r="F85" s="43" t="s">
        <v>83</v>
      </c>
      <c r="G85" s="40">
        <f t="shared" si="4"/>
        <v>0</v>
      </c>
      <c r="H85" s="40">
        <f t="shared" si="3"/>
        <v>0</v>
      </c>
      <c r="I85" s="40">
        <f t="shared" si="5"/>
        <v>0</v>
      </c>
      <c r="J85" s="40">
        <f t="shared" si="6"/>
        <v>0</v>
      </c>
      <c r="K85" s="40">
        <f t="shared" si="7"/>
        <v>0</v>
      </c>
      <c r="L85" s="71">
        <f t="shared" si="1"/>
        <v>0</v>
      </c>
    </row>
    <row r="86" spans="1:12" x14ac:dyDescent="0.45">
      <c r="A86" s="59"/>
      <c r="B86" s="38" t="s">
        <v>84</v>
      </c>
      <c r="C86" s="39">
        <f t="shared" si="2"/>
        <v>0</v>
      </c>
      <c r="E86" s="60"/>
      <c r="F86" s="43" t="s">
        <v>84</v>
      </c>
      <c r="G86" s="40">
        <f t="shared" si="4"/>
        <v>0</v>
      </c>
      <c r="H86" s="40">
        <f t="shared" si="3"/>
        <v>0</v>
      </c>
      <c r="I86" s="40">
        <f t="shared" si="5"/>
        <v>0</v>
      </c>
      <c r="J86" s="40">
        <f t="shared" si="6"/>
        <v>0</v>
      </c>
      <c r="K86" s="40">
        <f t="shared" si="7"/>
        <v>0</v>
      </c>
      <c r="L86" s="71">
        <f t="shared" si="1"/>
        <v>0</v>
      </c>
    </row>
    <row r="87" spans="1:12" x14ac:dyDescent="0.45">
      <c r="A87" s="59"/>
      <c r="B87" s="38" t="s">
        <v>85</v>
      </c>
      <c r="C87" s="39">
        <f>COUNTIF(C30:AO31, "1")</f>
        <v>0</v>
      </c>
      <c r="E87" s="60"/>
      <c r="F87" s="43" t="s">
        <v>85</v>
      </c>
      <c r="G87" s="40">
        <f>COUNTIF(C30:AB31, "1")</f>
        <v>0</v>
      </c>
      <c r="H87" s="40">
        <f>COUNTIF(AC30:AF31, "1")</f>
        <v>0</v>
      </c>
      <c r="I87" s="40">
        <f>COUNTIF(AG30:AJ31, "1")</f>
        <v>0</v>
      </c>
      <c r="J87" s="40">
        <f>COUNTIF(AK30:AL31, "1")</f>
        <v>0</v>
      </c>
      <c r="K87" s="40">
        <f>COUNTIF(AM30:AO31, "1")</f>
        <v>0</v>
      </c>
      <c r="L87" s="71">
        <f t="shared" si="1"/>
        <v>0</v>
      </c>
    </row>
    <row r="88" spans="1:12" x14ac:dyDescent="0.45">
      <c r="A88" s="59"/>
      <c r="B88" s="38" t="s">
        <v>87</v>
      </c>
      <c r="C88" s="39">
        <f>COUNTIF(C32:AO32, "1")</f>
        <v>0</v>
      </c>
      <c r="E88" s="60"/>
      <c r="F88" s="43" t="s">
        <v>87</v>
      </c>
      <c r="G88" s="40">
        <f>COUNTIF(C32:AB32, "1")</f>
        <v>0</v>
      </c>
      <c r="H88" s="40">
        <f>COUNTIF(AC32:AF32, "1")</f>
        <v>0</v>
      </c>
      <c r="I88" s="40">
        <f>COUNTIF(AG32:AJ32, "1")</f>
        <v>0</v>
      </c>
      <c r="J88" s="40">
        <f>COUNTIF(AK32:AL32, "1")</f>
        <v>0</v>
      </c>
      <c r="K88" s="40">
        <f>COUNTIF(AM32:AO32, "1")</f>
        <v>0</v>
      </c>
      <c r="L88" s="71">
        <f t="shared" si="1"/>
        <v>0</v>
      </c>
    </row>
    <row r="89" spans="1:12" x14ac:dyDescent="0.45">
      <c r="A89" s="59"/>
      <c r="B89" s="38" t="s">
        <v>94</v>
      </c>
      <c r="C89" s="39">
        <f>COUNTIF(C33:AO34, "1")</f>
        <v>0</v>
      </c>
      <c r="E89" s="60"/>
      <c r="F89" s="43" t="s">
        <v>94</v>
      </c>
      <c r="G89" s="40">
        <f>COUNTIF(C33:AB34, "1")</f>
        <v>0</v>
      </c>
      <c r="H89" s="40">
        <f>COUNTIF(AC33:AF34, "1")</f>
        <v>0</v>
      </c>
      <c r="I89" s="40">
        <f>COUNTIF(AG33:AJ34, "1")</f>
        <v>0</v>
      </c>
      <c r="J89" s="40">
        <f>COUNTIF(AK33:AL34, "1")</f>
        <v>0</v>
      </c>
      <c r="K89" s="40">
        <f>COUNTIF(AM33:AO34, "1")</f>
        <v>0</v>
      </c>
      <c r="L89" s="71">
        <f t="shared" si="1"/>
        <v>0</v>
      </c>
    </row>
    <row r="90" spans="1:12" x14ac:dyDescent="0.45">
      <c r="A90" s="59"/>
      <c r="B90" s="38" t="s">
        <v>97</v>
      </c>
      <c r="C90" s="39">
        <f>COUNTIF(C35:AO37, "1")</f>
        <v>0</v>
      </c>
      <c r="E90" s="60"/>
      <c r="F90" s="43" t="s">
        <v>97</v>
      </c>
      <c r="G90" s="40">
        <f>COUNTIF(C35:AB37, "1")</f>
        <v>0</v>
      </c>
      <c r="H90" s="40">
        <f>COUNTIF(AC35:AF37, "1")</f>
        <v>0</v>
      </c>
      <c r="I90" s="40">
        <f>COUNTIF(AG35:AJ37, "1")</f>
        <v>0</v>
      </c>
      <c r="J90" s="40">
        <f>COUNTIF(AK35:AL37, "1")</f>
        <v>0</v>
      </c>
      <c r="K90" s="40">
        <f>COUNTIF(AM35:AO37, "1")</f>
        <v>0</v>
      </c>
      <c r="L90" s="71">
        <f t="shared" si="1"/>
        <v>0</v>
      </c>
    </row>
    <row r="91" spans="1:12" x14ac:dyDescent="0.45">
      <c r="A91" s="59"/>
      <c r="B91" s="38" t="s">
        <v>100</v>
      </c>
      <c r="C91" s="39">
        <f>COUNTIF(C38:AO38, "1")</f>
        <v>0</v>
      </c>
      <c r="E91" s="60"/>
      <c r="F91" s="43" t="s">
        <v>100</v>
      </c>
      <c r="G91" s="40">
        <f>COUNTIF(C38:AB38, "1")</f>
        <v>0</v>
      </c>
      <c r="H91" s="40">
        <f>COUNTIF(AC38:AF38, "1")</f>
        <v>0</v>
      </c>
      <c r="I91" s="40">
        <f>COUNTIF(AG38:AJ38, "1")</f>
        <v>0</v>
      </c>
      <c r="J91" s="40">
        <f>COUNTIF(AK38:AL38, "1")</f>
        <v>0</v>
      </c>
      <c r="K91" s="40">
        <f>COUNTIF(AM38:AO38, "1")</f>
        <v>0</v>
      </c>
      <c r="L91" s="71">
        <f t="shared" si="1"/>
        <v>0</v>
      </c>
    </row>
    <row r="92" spans="1:12" x14ac:dyDescent="0.45">
      <c r="A92" s="59"/>
      <c r="B92" s="38" t="s">
        <v>102</v>
      </c>
      <c r="C92" s="39">
        <f>COUNTIF(C39:AO40, "1")</f>
        <v>0</v>
      </c>
      <c r="E92" s="60"/>
      <c r="F92" s="43" t="s">
        <v>102</v>
      </c>
      <c r="G92" s="40">
        <f>COUNTIF(C39:AB40, "1")</f>
        <v>0</v>
      </c>
      <c r="H92" s="40">
        <f>COUNTIF(AC39:AF40, "1")</f>
        <v>0</v>
      </c>
      <c r="I92" s="40">
        <f>COUNTIF(AG39:AJ40, "1")</f>
        <v>0</v>
      </c>
      <c r="J92" s="40">
        <f>COUNTIF(AK39:AL40, "1")</f>
        <v>0</v>
      </c>
      <c r="K92" s="40">
        <f>COUNTIF(AM39:AO40, "1")</f>
        <v>0</v>
      </c>
      <c r="L92" s="71">
        <f t="shared" si="1"/>
        <v>0</v>
      </c>
    </row>
    <row r="93" spans="1:12" x14ac:dyDescent="0.45">
      <c r="A93" s="59"/>
      <c r="B93" s="38" t="s">
        <v>106</v>
      </c>
      <c r="C93" s="39">
        <f>COUNTIF(C41:AO42, "1")</f>
        <v>0</v>
      </c>
      <c r="E93" s="60"/>
      <c r="F93" s="43" t="s">
        <v>106</v>
      </c>
      <c r="G93" s="40">
        <f>COUNTIF(C41:AB42, "1")</f>
        <v>0</v>
      </c>
      <c r="H93" s="40">
        <f>COUNTIF(AC41:AF42, "1")</f>
        <v>0</v>
      </c>
      <c r="I93" s="40">
        <f>COUNTIF(AG41:AJ42, "1")</f>
        <v>0</v>
      </c>
      <c r="J93" s="40">
        <f>COUNTIF(AK41:AL42, "1")</f>
        <v>0</v>
      </c>
      <c r="K93" s="40">
        <f>COUNTIF(AM41:AO42, "1")</f>
        <v>0</v>
      </c>
      <c r="L93" s="71">
        <f t="shared" si="1"/>
        <v>0</v>
      </c>
    </row>
    <row r="94" spans="1:12" x14ac:dyDescent="0.45">
      <c r="A94" s="59"/>
      <c r="B94" s="38" t="s">
        <v>108</v>
      </c>
      <c r="C94" s="39">
        <f>COUNTIF(C43:AO44, "1")</f>
        <v>0</v>
      </c>
      <c r="E94" s="60"/>
      <c r="F94" s="43" t="s">
        <v>108</v>
      </c>
      <c r="G94" s="40">
        <f>COUNTIF(C43:AB44, "1")</f>
        <v>0</v>
      </c>
      <c r="H94" s="40">
        <f>COUNTIF(AC43:AF44, "1")</f>
        <v>0</v>
      </c>
      <c r="I94" s="40">
        <f>COUNTIF(AG43:AJ44, "1")</f>
        <v>0</v>
      </c>
      <c r="J94" s="40">
        <f>COUNTIF(AK43:AL44, "1")</f>
        <v>0</v>
      </c>
      <c r="K94" s="40">
        <f>COUNTIF(AM43:AO44, "1")</f>
        <v>0</v>
      </c>
      <c r="L94" s="71">
        <f t="shared" si="1"/>
        <v>0</v>
      </c>
    </row>
    <row r="95" spans="1:12" x14ac:dyDescent="0.45">
      <c r="A95" s="59"/>
      <c r="B95" s="38" t="s">
        <v>113</v>
      </c>
      <c r="C95" s="39">
        <f>COUNTIF(C45:AO45, "1")</f>
        <v>0</v>
      </c>
      <c r="E95" s="60"/>
      <c r="F95" s="43" t="s">
        <v>113</v>
      </c>
      <c r="G95" s="40">
        <f>COUNTIF(C45:AB45, "1")</f>
        <v>0</v>
      </c>
      <c r="H95" s="40">
        <f>COUNTIF(AC45:AF45, "1")</f>
        <v>0</v>
      </c>
      <c r="I95" s="40">
        <f>COUNTIF(AG45:AJ45, "1")</f>
        <v>0</v>
      </c>
      <c r="J95" s="40">
        <f>COUNTIF(AK45:AL45, "1")</f>
        <v>0</v>
      </c>
      <c r="K95" s="40">
        <f>COUNTIF(AM45:AO45, "1")</f>
        <v>0</v>
      </c>
      <c r="L95" s="71">
        <f t="shared" si="1"/>
        <v>0</v>
      </c>
    </row>
    <row r="96" spans="1:12" x14ac:dyDescent="0.45">
      <c r="A96" s="59"/>
      <c r="B96" s="38" t="s">
        <v>115</v>
      </c>
      <c r="C96" s="39">
        <f>COUNTIF(C46:AO47, "1")</f>
        <v>0</v>
      </c>
      <c r="E96" s="60"/>
      <c r="F96" s="43" t="s">
        <v>115</v>
      </c>
      <c r="G96" s="40">
        <f>COUNTIF(C46:AB47, "1")</f>
        <v>0</v>
      </c>
      <c r="H96" s="40">
        <f>COUNTIF(AC46:AF47, "1")</f>
        <v>0</v>
      </c>
      <c r="I96" s="40">
        <f>COUNTIF(AG46:AJ47, "1")</f>
        <v>0</v>
      </c>
      <c r="J96" s="40">
        <f>COUNTIF(AK46:AL47, "1")</f>
        <v>0</v>
      </c>
      <c r="K96" s="40">
        <f>COUNTIF(AM46:AO47, "1")</f>
        <v>0</v>
      </c>
      <c r="L96" s="71">
        <f t="shared" si="1"/>
        <v>0</v>
      </c>
    </row>
    <row r="97" spans="1:12" x14ac:dyDescent="0.45">
      <c r="A97" s="59"/>
      <c r="B97" s="38" t="s">
        <v>118</v>
      </c>
      <c r="C97" s="39">
        <f>COUNTIF(C48:AO49, "1")</f>
        <v>0</v>
      </c>
      <c r="E97" s="60"/>
      <c r="F97" s="43" t="s">
        <v>118</v>
      </c>
      <c r="G97" s="40">
        <f>COUNTIF(C48:AB49, "1")</f>
        <v>0</v>
      </c>
      <c r="H97" s="40">
        <f>COUNTIF(AC48:AF49, "1")</f>
        <v>0</v>
      </c>
      <c r="I97" s="40">
        <f>COUNTIF(AG48:AJ49, "1")</f>
        <v>0</v>
      </c>
      <c r="J97" s="40">
        <f>COUNTIF(AK48:AL49, "1")</f>
        <v>0</v>
      </c>
      <c r="K97" s="40">
        <f>COUNTIF(AM48:AO49, "1")</f>
        <v>0</v>
      </c>
      <c r="L97" s="71">
        <f t="shared" si="1"/>
        <v>0</v>
      </c>
    </row>
    <row r="98" spans="1:12" x14ac:dyDescent="0.45">
      <c r="A98" s="59"/>
      <c r="B98" s="38" t="s">
        <v>121</v>
      </c>
      <c r="C98" s="39">
        <f>COUNTIF(C50:AO50, "1")</f>
        <v>0</v>
      </c>
      <c r="E98" s="60"/>
      <c r="F98" s="43" t="s">
        <v>121</v>
      </c>
      <c r="G98" s="40">
        <f>COUNTIF(C50:AB50, "1")</f>
        <v>0</v>
      </c>
      <c r="H98" s="40">
        <f>COUNTIF(AC50:AF50, "1")</f>
        <v>0</v>
      </c>
      <c r="I98" s="40">
        <f>COUNTIF(AG50:AJ50, "1")</f>
        <v>0</v>
      </c>
      <c r="J98" s="40">
        <f>COUNTIF(AK50:AL50, "1")</f>
        <v>0</v>
      </c>
      <c r="K98" s="40">
        <f>COUNTIF(AM50:AO50, "1")</f>
        <v>0</v>
      </c>
      <c r="L98" s="71">
        <f t="shared" si="1"/>
        <v>0</v>
      </c>
    </row>
    <row r="99" spans="1:12" x14ac:dyDescent="0.45">
      <c r="A99" s="59"/>
      <c r="B99" s="38" t="s">
        <v>123</v>
      </c>
      <c r="C99" s="39">
        <f>COUNTIF(C51:AO51, "1")</f>
        <v>0</v>
      </c>
      <c r="E99" s="60"/>
      <c r="F99" s="43" t="s">
        <v>123</v>
      </c>
      <c r="G99" s="40">
        <f>COUNTIF(C51:AB51, "1")</f>
        <v>0</v>
      </c>
      <c r="H99" s="40">
        <f>COUNTIF(AC51:AF51, "1")</f>
        <v>0</v>
      </c>
      <c r="I99" s="40">
        <f>COUNTIF(AG51:AJ51, "1")</f>
        <v>0</v>
      </c>
      <c r="J99" s="40">
        <f>COUNTIF(AK51:AL51, "1")</f>
        <v>0</v>
      </c>
      <c r="K99" s="40">
        <f>COUNTIF(AM51:AO51, "1")</f>
        <v>0</v>
      </c>
      <c r="L99" s="71">
        <f t="shared" si="1"/>
        <v>0</v>
      </c>
    </row>
    <row r="100" spans="1:12" x14ac:dyDescent="0.45">
      <c r="A100" s="59"/>
      <c r="B100" s="38" t="s">
        <v>58</v>
      </c>
      <c r="C100" s="39">
        <f>COUNTIF(C52:AO53, "1")</f>
        <v>0</v>
      </c>
      <c r="E100" s="60"/>
      <c r="F100" s="43" t="s">
        <v>58</v>
      </c>
      <c r="G100" s="40">
        <f>COUNTIF(C52:AB53, "1")</f>
        <v>0</v>
      </c>
      <c r="H100" s="40">
        <f>COUNTIF(AC52:AF53, "1")</f>
        <v>0</v>
      </c>
      <c r="I100" s="40">
        <f>COUNTIF(AG52:AJ53, "1")</f>
        <v>0</v>
      </c>
      <c r="J100" s="40">
        <f>COUNTIF(AK52:AL53, "1")</f>
        <v>0</v>
      </c>
      <c r="K100" s="40">
        <f>COUNTIF(AM52:AO53, "1")</f>
        <v>0</v>
      </c>
      <c r="L100" s="71">
        <f t="shared" si="1"/>
        <v>0</v>
      </c>
    </row>
    <row r="101" spans="1:12" x14ac:dyDescent="0.45">
      <c r="A101" s="59"/>
      <c r="B101" s="38" t="s">
        <v>127</v>
      </c>
      <c r="C101" s="39">
        <f>COUNTIF(C54:AO54, "1")</f>
        <v>0</v>
      </c>
      <c r="E101" s="60"/>
      <c r="F101" s="43" t="s">
        <v>127</v>
      </c>
      <c r="G101" s="40">
        <f>COUNTIF(C54:AB54, "1")</f>
        <v>0</v>
      </c>
      <c r="H101" s="40">
        <f>COUNTIF(AC54:AF54, "1")</f>
        <v>0</v>
      </c>
      <c r="I101" s="40">
        <f>COUNTIF(AG54:AJ54, "1")</f>
        <v>0</v>
      </c>
      <c r="J101" s="40">
        <f>COUNTIF(AK54:AL54, "1")</f>
        <v>0</v>
      </c>
      <c r="K101" s="40">
        <f>COUNTIF(AM54:AO54, "1")</f>
        <v>0</v>
      </c>
      <c r="L101" s="71">
        <f t="shared" si="1"/>
        <v>0</v>
      </c>
    </row>
    <row r="102" spans="1:12" x14ac:dyDescent="0.45">
      <c r="A102" s="59"/>
      <c r="B102" s="38" t="s">
        <v>129</v>
      </c>
      <c r="C102" s="39">
        <f>COUNTIF(C55:AO56, "1")</f>
        <v>0</v>
      </c>
      <c r="E102" s="60"/>
      <c r="F102" s="43" t="s">
        <v>129</v>
      </c>
      <c r="G102" s="40">
        <f>COUNTIF(C55:AB56, "1")</f>
        <v>0</v>
      </c>
      <c r="H102" s="40">
        <f>COUNTIF(AC55:AF56, "1")</f>
        <v>0</v>
      </c>
      <c r="I102" s="40">
        <f>COUNTIF(AG55:AJ56, "1")</f>
        <v>0</v>
      </c>
      <c r="J102" s="40">
        <f>COUNTIF(AK55:AL56, "1")</f>
        <v>0</v>
      </c>
      <c r="K102" s="40">
        <f>COUNTIF(AM55:AO56, "1")</f>
        <v>0</v>
      </c>
      <c r="L102" s="71">
        <f t="shared" si="1"/>
        <v>0</v>
      </c>
    </row>
    <row r="103" spans="1:12" x14ac:dyDescent="0.45">
      <c r="A103" s="59"/>
      <c r="B103" s="38" t="s">
        <v>132</v>
      </c>
      <c r="C103" s="39">
        <f>COUNTIF(C57:AO57, "1")</f>
        <v>0</v>
      </c>
      <c r="E103" s="60"/>
      <c r="F103" s="43" t="s">
        <v>132</v>
      </c>
      <c r="G103" s="40">
        <f>COUNTIF(C57:AB57, "1")</f>
        <v>0</v>
      </c>
      <c r="H103" s="40">
        <f>COUNTIF(AC57:AF57, "1")</f>
        <v>0</v>
      </c>
      <c r="I103" s="40">
        <f>COUNTIF(AG57:AJ57, "1")</f>
        <v>0</v>
      </c>
      <c r="J103" s="40">
        <f>COUNTIF(AK57:AL57, "1")</f>
        <v>0</v>
      </c>
      <c r="K103" s="40">
        <f>COUNTIF(AM57:AO57, "1")</f>
        <v>0</v>
      </c>
      <c r="L103" s="71">
        <f t="shared" si="1"/>
        <v>0</v>
      </c>
    </row>
    <row r="104" spans="1:12" x14ac:dyDescent="0.45">
      <c r="A104" s="59"/>
      <c r="B104" s="38" t="s">
        <v>134</v>
      </c>
      <c r="C104" s="39">
        <f>COUNTIF(C58:AO58, "1")</f>
        <v>0</v>
      </c>
      <c r="E104" s="60"/>
      <c r="F104" s="43" t="s">
        <v>134</v>
      </c>
      <c r="G104" s="40">
        <f>COUNTIF(C58:AB58, "1")</f>
        <v>0</v>
      </c>
      <c r="H104" s="40">
        <f>COUNTIF(AC58:AF58, "1")</f>
        <v>0</v>
      </c>
      <c r="I104" s="40">
        <f>COUNTIF(AG58:AJ58, "1")</f>
        <v>0</v>
      </c>
      <c r="J104" s="40">
        <f>COUNTIF(AK58:AL58, "1")</f>
        <v>0</v>
      </c>
      <c r="K104" s="40">
        <f>COUNTIF(AM58:AO58, "1")</f>
        <v>0</v>
      </c>
      <c r="L104" s="71">
        <f t="shared" si="1"/>
        <v>0</v>
      </c>
    </row>
    <row r="105" spans="1:12" x14ac:dyDescent="0.45">
      <c r="F105" s="45" t="s">
        <v>181</v>
      </c>
      <c r="G105" s="71">
        <f>SUM(G73:G104)</f>
        <v>0</v>
      </c>
      <c r="H105" s="71">
        <f t="shared" ref="H105:K105" si="8">SUM(H73:H104)</f>
        <v>0</v>
      </c>
      <c r="I105" s="71">
        <f t="shared" si="8"/>
        <v>0</v>
      </c>
      <c r="J105" s="71">
        <f t="shared" si="8"/>
        <v>0</v>
      </c>
      <c r="K105" s="71">
        <f t="shared" si="8"/>
        <v>0</v>
      </c>
    </row>
  </sheetData>
  <mergeCells count="36">
    <mergeCell ref="A73:A104"/>
    <mergeCell ref="E72:E104"/>
    <mergeCell ref="A61:A70"/>
    <mergeCell ref="AM2:AO2"/>
    <mergeCell ref="AC2:AF2"/>
    <mergeCell ref="AK2:AL2"/>
    <mergeCell ref="AC3:AD3"/>
    <mergeCell ref="AE3:AF3"/>
    <mergeCell ref="AI3:AJ3"/>
    <mergeCell ref="AG2:AJ2"/>
    <mergeCell ref="Z3:AB3"/>
    <mergeCell ref="A3:B4"/>
    <mergeCell ref="A5:A10"/>
    <mergeCell ref="C2:AB2"/>
    <mergeCell ref="C3:D3"/>
    <mergeCell ref="E3:I3"/>
    <mergeCell ref="W3:X3"/>
    <mergeCell ref="A18:A19"/>
    <mergeCell ref="A30:A31"/>
    <mergeCell ref="A22:A23"/>
    <mergeCell ref="A11:A13"/>
    <mergeCell ref="A14:A16"/>
    <mergeCell ref="J3:K3"/>
    <mergeCell ref="L3:M3"/>
    <mergeCell ref="N3:O3"/>
    <mergeCell ref="P3:S3"/>
    <mergeCell ref="T3:V3"/>
    <mergeCell ref="A46:A47"/>
    <mergeCell ref="A48:A49"/>
    <mergeCell ref="A52:A53"/>
    <mergeCell ref="A55:A56"/>
    <mergeCell ref="A33:A34"/>
    <mergeCell ref="A35:A37"/>
    <mergeCell ref="A39:A40"/>
    <mergeCell ref="A41:A42"/>
    <mergeCell ref="A43:A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Long</dc:creator>
  <cp:lastModifiedBy>Rex Long</cp:lastModifiedBy>
  <dcterms:created xsi:type="dcterms:W3CDTF">2022-03-07T17:19:33Z</dcterms:created>
  <dcterms:modified xsi:type="dcterms:W3CDTF">2022-10-27T18:46:12Z</dcterms:modified>
</cp:coreProperties>
</file>